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F53" i="1" s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F43" i="1" l="1"/>
  <c r="E34" i="1"/>
  <c r="I34" i="1"/>
  <c r="H19" i="1"/>
  <c r="F6" i="1"/>
  <c r="F4" i="1" s="1"/>
  <c r="F56" i="1" s="1"/>
  <c r="E54" i="1"/>
  <c r="I54" i="1"/>
  <c r="F54" i="1"/>
  <c r="E6" i="1"/>
  <c r="E4" i="1" s="1"/>
  <c r="E56" i="1" s="1"/>
  <c r="G53" i="1"/>
  <c r="I6" i="1"/>
  <c r="I4" i="1" s="1"/>
  <c r="I56" i="1" s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<sst xmlns="http://schemas.openxmlformats.org/spreadsheetml/2006/main" count="83" uniqueCount="23">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</sst>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28 09 2017</v>
      </c>
      <c r="V1" s="18">
        <v>43006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302218</v>
      </c>
      <c r="F4" s="3">
        <f>F6+F19</f>
        <v>74816</v>
      </c>
      <c r="G4" s="3">
        <f>G6+G19</f>
        <v>7637505320.7250004</v>
      </c>
      <c r="H4" s="3">
        <f>H6+H19</f>
        <v>61136990.240000002</v>
      </c>
      <c r="I4" s="3">
        <f>I6+I19</f>
        <v>16055796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110933</v>
      </c>
      <c r="F6" s="3">
        <f>F8+F14</f>
        <v>2944</v>
      </c>
      <c r="G6" s="3">
        <f>G8+G14</f>
        <v>6858387746.4000006</v>
      </c>
      <c r="H6" s="3">
        <f>H8+H14</f>
        <v>22103472.5</v>
      </c>
      <c r="I6" s="3">
        <f>I8+I14</f>
        <v>1606879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71499</v>
      </c>
      <c r="F8" s="3">
        <f>SUM(F9:F12)</f>
        <v>2056</v>
      </c>
      <c r="G8" s="3">
        <f>SUM(G9:G12)</f>
        <v>4758004380.3000002</v>
      </c>
      <c r="H8" s="3">
        <f>SUM(H9:H12)</f>
        <v>0</v>
      </c>
      <c r="I8" s="3">
        <f>SUM(I9:I12)</f>
        <v>596397</v>
      </c>
    </row>
    <row r="9" spans="1:22" x14ac:dyDescent="0.25">
      <c r="A9" s="6"/>
      <c r="B9" s="7"/>
      <c r="C9" s="6" t="s">
        <v>9</v>
      </c>
      <c r="D9" s="6" t="s">
        <v>10</v>
      </c>
      <c r="E9" s="8">
        <v>19199</v>
      </c>
      <c r="F9" s="8">
        <v>1000</v>
      </c>
      <c r="G9" s="8">
        <v>2046574758.8</v>
      </c>
      <c r="H9" s="8">
        <v>0</v>
      </c>
      <c r="I9" s="8">
        <v>59644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61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0</v>
      </c>
      <c r="F11" s="8">
        <v>0</v>
      </c>
      <c r="G11" s="8">
        <v>0</v>
      </c>
      <c r="H11" s="8">
        <v>0</v>
      </c>
      <c r="I11" s="8">
        <v>15102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52300</v>
      </c>
      <c r="F12" s="11">
        <v>1056</v>
      </c>
      <c r="G12" s="11">
        <v>2711429621.5</v>
      </c>
      <c r="H12" s="11">
        <v>0</v>
      </c>
      <c r="I12" s="11">
        <v>521590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39434</v>
      </c>
      <c r="F14" s="3">
        <f>SUM(F15:F17)</f>
        <v>888</v>
      </c>
      <c r="G14" s="3">
        <f>SUM(G15:G17)</f>
        <v>2100383366.1000001</v>
      </c>
      <c r="H14" s="3">
        <f>SUM(H15:H17)</f>
        <v>22103472.5</v>
      </c>
      <c r="I14" s="3">
        <f>SUM(I15:I17)</f>
        <v>1010482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36537</v>
      </c>
      <c r="F15" s="8">
        <v>688</v>
      </c>
      <c r="G15" s="8">
        <v>1947022849.2</v>
      </c>
      <c r="H15" s="8">
        <v>20634978.5</v>
      </c>
      <c r="I15" s="8">
        <v>275015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2897</v>
      </c>
      <c r="F17" s="8">
        <v>200</v>
      </c>
      <c r="G17" s="8">
        <v>153360516.90000001</v>
      </c>
      <c r="H17" s="8">
        <v>1468494</v>
      </c>
      <c r="I17" s="8">
        <v>735467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191285</v>
      </c>
      <c r="F19" s="3">
        <f>F21+F27</f>
        <v>71872</v>
      </c>
      <c r="G19" s="3">
        <f>G21+G27</f>
        <v>779117574.32500005</v>
      </c>
      <c r="H19" s="3">
        <f>H21+H27</f>
        <v>39033517.740000002</v>
      </c>
      <c r="I19" s="3">
        <f>I21+I27</f>
        <v>14448917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0</v>
      </c>
      <c r="F21" s="3">
        <f>SUM(F22:F25)</f>
        <v>0</v>
      </c>
      <c r="G21" s="3">
        <f>SUM(G22:G25)</f>
        <v>0</v>
      </c>
      <c r="H21" s="3">
        <f>SUM(H22:H25)</f>
        <v>0</v>
      </c>
      <c r="I21" s="3">
        <f>SUM(I22:I25)</f>
        <v>35765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31786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3820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191285</v>
      </c>
      <c r="F27" s="3">
        <f>SUM(F28:F30)</f>
        <v>71872</v>
      </c>
      <c r="G27" s="3">
        <f>SUM(G28:G30)</f>
        <v>779117574.32500005</v>
      </c>
      <c r="H27" s="3">
        <f>SUM(H28:H30)</f>
        <v>39033517.740000002</v>
      </c>
      <c r="I27" s="3">
        <f>SUM(I28:I30)</f>
        <v>14413152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132746</v>
      </c>
      <c r="F28" s="11">
        <v>30069</v>
      </c>
      <c r="G28" s="11">
        <v>457172398.68000001</v>
      </c>
      <c r="H28" s="11">
        <v>24424004.23</v>
      </c>
      <c r="I28" s="11">
        <v>9512496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6152</v>
      </c>
      <c r="F29" s="8">
        <v>1900</v>
      </c>
      <c r="G29" s="8">
        <v>52105876.414999999</v>
      </c>
      <c r="H29" s="8">
        <v>3453565.45</v>
      </c>
      <c r="I29" s="8">
        <v>153924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52387</v>
      </c>
      <c r="F30" s="11">
        <v>39903</v>
      </c>
      <c r="G30" s="11">
        <v>269839299.23000002</v>
      </c>
      <c r="H30" s="11">
        <v>11155948.060000001</v>
      </c>
      <c r="I30" s="11">
        <v>4746732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43058</v>
      </c>
      <c r="F43" s="3">
        <f>F44+F48</f>
        <v>10716</v>
      </c>
      <c r="G43" s="3">
        <f>G44+G48</f>
        <v>464961469.5</v>
      </c>
      <c r="H43" s="3">
        <f>H44+H48</f>
        <v>450625</v>
      </c>
      <c r="I43" s="3">
        <f>I44+I48</f>
        <v>740136</v>
      </c>
    </row>
    <row r="44" spans="1:9" x14ac:dyDescent="0.25">
      <c r="A44" s="6"/>
      <c r="B44" s="2"/>
      <c r="C44" s="2" t="s">
        <v>8</v>
      </c>
      <c r="D44" s="2"/>
      <c r="E44" s="3">
        <f>E45+E46</f>
        <v>40944</v>
      </c>
      <c r="F44" s="3">
        <f>F45+F46</f>
        <v>9269</v>
      </c>
      <c r="G44" s="3">
        <f>G45+G46</f>
        <v>464502187.5</v>
      </c>
      <c r="H44" s="3">
        <f>H45+H46</f>
        <v>0</v>
      </c>
      <c r="I44" s="3">
        <f>I45+I46</f>
        <v>445018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40944</v>
      </c>
      <c r="F46" s="16">
        <v>9269</v>
      </c>
      <c r="G46" s="16">
        <v>464502187.5</v>
      </c>
      <c r="H46" s="16">
        <v>0</v>
      </c>
      <c r="I46" s="16">
        <v>445018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2114</v>
      </c>
      <c r="F48" s="3">
        <f>F49</f>
        <v>1447</v>
      </c>
      <c r="G48" s="3">
        <f>G49</f>
        <v>459282</v>
      </c>
      <c r="H48" s="3">
        <f>H49</f>
        <v>450625</v>
      </c>
      <c r="I48" s="3">
        <f>I49</f>
        <v>295118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2114</v>
      </c>
      <c r="F49" s="11">
        <v>1447</v>
      </c>
      <c r="G49" s="11">
        <v>459282</v>
      </c>
      <c r="H49" s="11">
        <v>450625</v>
      </c>
      <c r="I49" s="11">
        <v>295118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112443</v>
      </c>
      <c r="F53" s="3">
        <f>F8+F21+F35+F44</f>
        <v>11325</v>
      </c>
      <c r="G53" s="3">
        <f>G8+G21+G35+G44</f>
        <v>5222506567.8000002</v>
      </c>
      <c r="H53" s="3">
        <f>H8+H21+H35+H44</f>
        <v>0</v>
      </c>
      <c r="I53" s="3">
        <f>I8+I21+I35+I44</f>
        <v>1077180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232833</v>
      </c>
      <c r="F54" s="3">
        <f>F14+F27+F38+F48</f>
        <v>74207</v>
      </c>
      <c r="G54" s="3">
        <f>G14+G27+G38+G48</f>
        <v>2879960222.4250002</v>
      </c>
      <c r="H54" s="3">
        <f>H14+H27+H38+H48</f>
        <v>61587615.240000002</v>
      </c>
      <c r="I54" s="3">
        <f>I14+I27+I38+I48</f>
        <v>15718752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345276</v>
      </c>
      <c r="F56" s="3">
        <f>F4+F34+F43</f>
        <v>85532</v>
      </c>
      <c r="G56" s="3">
        <f>G4+G34+G43</f>
        <v>8102466790.2250004</v>
      </c>
      <c r="H56" s="3">
        <f>H4+H34+H43</f>
        <v>61587615.240000002</v>
      </c>
      <c r="I56" s="3">
        <f>I4+I34+I43</f>
        <v>16795932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2017-09-29T08:36:45Z</dcterms:modified>
</cp:coreProperties>
</file>